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GoriunovaTS\Desktop\Новая папка\G0712_1095027008614_50 паспорта, карты-схемы ИП\"/>
    </mc:Choice>
  </mc:AlternateContent>
  <xr:revisionPtr revIDLastSave="0" documentId="13_ncr:1_{B7B38CCC-1872-4E59-B416-0178EA1191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_N2473" sheetId="1" r:id="rId1"/>
  </sheets>
  <externalReferences>
    <externalReference r:id="rId2"/>
  </externalReferences>
  <definedNames>
    <definedName name="_asd" localSheetId="0">#REF!</definedName>
    <definedName name="_asd">#REF!</definedName>
    <definedName name="Excel_26_1" localSheetId="0">#REF!</definedName>
    <definedName name="Excel_26_1">#REF!</definedName>
    <definedName name="Excel_BuiltIn__FilterDatabase_1">#REF!</definedName>
    <definedName name="Excel_BuiltIn__FilterDatabase_1_1">#REF!</definedName>
    <definedName name="Excel_BuiltIn__FilterDatabase_2">#REF!</definedName>
    <definedName name="Excel_BuiltIn__FilterDatabase_7_1">#REF!</definedName>
    <definedName name="Excel_BuiltIn__FilterDatabase_7_1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2_1">#REF!</definedName>
    <definedName name="Excel_BuiltIn_Print_Area_30">#REF!</definedName>
    <definedName name="Excel_BuiltIn_Print_Area_4_1_1">#REF!</definedName>
    <definedName name="Excel_BuiltIn_Print_Area_4_1_1_1" localSheetId="0">#REF!</definedName>
    <definedName name="Excel_BuiltIn_Print_Area_4_1_1_1">#REF!</definedName>
    <definedName name="Excel_BuiltIn_Print_Area_4_1_1_1_1" localSheetId="0">#REF!</definedName>
    <definedName name="Excel_BuiltIn_Print_Area_4_1_1_1_1">#REF!</definedName>
    <definedName name="Excel_BuiltIn_Print_Area_4_1_1_2" localSheetId="0">#REF!</definedName>
    <definedName name="Excel_BuiltIn_Print_Area_4_1_1_2">#REF!</definedName>
    <definedName name="Excel_BuiltIn_Print_Area_4_1_1_3" localSheetId="0">#REF!</definedName>
    <definedName name="Excel_BuiltIn_Print_Area_4_1_1_3">#REF!</definedName>
    <definedName name="Excel_BuiltIn_Print_Area_9_1">#REF!</definedName>
    <definedName name="Excel_BuiltIn_Print_Titles_2">#REF!,#REF!</definedName>
    <definedName name="Excel_BuiltIn_Print_Titles_26_1">#REF!</definedName>
    <definedName name="Excel_BuiltIn_Print_Titles_27">#REF!</definedName>
    <definedName name="Excel_BuiltIn_Print_Titles_3">#REF!</definedName>
    <definedName name="Excel_BuiltIn_Print_Titles_30" localSheetId="0">#REF!</definedName>
    <definedName name="Excel_BuiltIn_Print_Titles_30">#REF!</definedName>
    <definedName name="Excel_BuiltIn_Print_Titles_32">#REF!</definedName>
    <definedName name="п" localSheetId="0">(#REF!,#REF!)</definedName>
    <definedName name="п">(#REF!,#REF!)</definedName>
    <definedName name="подконтр" localSheetId="0">(#REF!,#REF!)</definedName>
    <definedName name="подконтр">(#REF!,#REF!)</definedName>
    <definedName name="саааа">'[1]Донэнерго февр'!$B$4:$B$65532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9" i="1" l="1"/>
  <c r="B13" i="1"/>
  <c r="J41" i="1" l="1"/>
  <c r="L41" i="1" s="1"/>
  <c r="O39" i="1" s="1"/>
  <c r="N49" i="1" s="1"/>
  <c r="M31" i="1" l="1"/>
  <c r="P31" i="1" s="1"/>
  <c r="E31" i="1"/>
  <c r="B31" i="1"/>
  <c r="H15" i="1"/>
  <c r="M14" i="1"/>
  <c r="O14" i="1" s="1"/>
  <c r="H14" i="1"/>
  <c r="O13" i="1"/>
  <c r="H13" i="1"/>
  <c r="M15" i="1" l="1"/>
  <c r="O15" i="1" s="1"/>
  <c r="E39" i="1"/>
  <c r="E40" i="1" s="1"/>
  <c r="E41" i="1" s="1"/>
</calcChain>
</file>

<file path=xl/sharedStrings.xml><?xml version="1.0" encoding="utf-8"?>
<sst xmlns="http://schemas.openxmlformats.org/spreadsheetml/2006/main" count="81" uniqueCount="74">
  <si>
    <t>а</t>
  </si>
  <si>
    <t>Паспорт инвестиционного проекта</t>
  </si>
  <si>
    <t>б</t>
  </si>
  <si>
    <t>Цели, задачи, этапы, сроки и конкретные результаты реализации инвестиционного проекта</t>
  </si>
  <si>
    <t>Результаты реализации</t>
  </si>
  <si>
    <t>Цель</t>
  </si>
  <si>
    <t>Этапы</t>
  </si>
  <si>
    <t>Задачи</t>
  </si>
  <si>
    <t>Сроки</t>
  </si>
  <si>
    <t>Начало</t>
  </si>
  <si>
    <t>Окончание</t>
  </si>
  <si>
    <t>в</t>
  </si>
  <si>
    <t>Показатели инвестиционного проекта, в том числе показатели энергетической эффективности</t>
  </si>
  <si>
    <t>Наименование показателя</t>
  </si>
  <si>
    <t>Единица измерения</t>
  </si>
  <si>
    <t>Значение</t>
  </si>
  <si>
    <t>г</t>
  </si>
  <si>
    <t>Оценка влияния инвестиционного проекта на достижение плановых значений количественных показателей реализации инвестиционной программы</t>
  </si>
  <si>
    <t>Всего по инвестпрограмме на весь период</t>
  </si>
  <si>
    <t>в том числе по проекту</t>
  </si>
  <si>
    <t>Доля, %</t>
  </si>
  <si>
    <t>д</t>
  </si>
  <si>
    <t>Графики реализации инвестиционных проектов по строительству (реконструкции, модернизации и демонтажу) объектов электроэнергетики</t>
  </si>
  <si>
    <t>Наименование этапа</t>
  </si>
  <si>
    <t>Сроки выполнения</t>
  </si>
  <si>
    <t>Объем выполнения</t>
  </si>
  <si>
    <t>Объем финансирования</t>
  </si>
  <si>
    <t>Объем освоения</t>
  </si>
  <si>
    <t>Объем ввода основных средств</t>
  </si>
  <si>
    <t>Проектирование</t>
  </si>
  <si>
    <t>Закупка оборудования</t>
  </si>
  <si>
    <t>СМР</t>
  </si>
  <si>
    <t>е</t>
  </si>
  <si>
    <t>Информация о ходе реализации инвестиционного проекта</t>
  </si>
  <si>
    <t>Наименование закупаемого оборудования, работ, услуг</t>
  </si>
  <si>
    <t>Результаты закупочных процедур</t>
  </si>
  <si>
    <t>План</t>
  </si>
  <si>
    <t>Факт</t>
  </si>
  <si>
    <t>ж</t>
  </si>
  <si>
    <t>Информация о наименовании, месте нахождения,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потребителей, которые необходимо присоединить к электрическим сетям сетевой организации в соответствии с заключенными договорами об осуществлении технологического присоединения к электрическим сетям, содержащими являющиеся неотъемлемой частью технические условия, в которых в составе перечня мероприятий по технологическому присоединению определены мероприятия, предусмотренные инвестиционным проектом</t>
  </si>
  <si>
    <t>-</t>
  </si>
  <si>
    <t>з</t>
  </si>
  <si>
    <t>Информация об определенных договорами об осуществлении технологического присоединения к электрическим сетям обязательствах сетевой организации на выполнение мероприятий, предусмотренных инвестиционным проектом;</t>
  </si>
  <si>
    <t>и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</si>
  <si>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</t>
  </si>
  <si>
    <t>к</t>
  </si>
  <si>
    <t>Информация о степени загрузки вводимых после строительства объектов электросетевого хозяйства</t>
  </si>
  <si>
    <t>л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</si>
  <si>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</si>
  <si>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м</t>
  </si>
  <si>
    <t>Информация о максимальной мощности энергопринимающих устройств потребителей</t>
  </si>
  <si>
    <t>Энергопринимающие устройства</t>
  </si>
  <si>
    <t>Планируемые к присоединению, кВт</t>
  </si>
  <si>
    <t>Фактически присоединенные, кВт</t>
  </si>
  <si>
    <t>н</t>
  </si>
  <si>
    <t>Информация об объектах электроэнергетики, предусмотренных инвестиционным проектом</t>
  </si>
  <si>
    <t>В схеме и программе развития Единой энергетической системы России</t>
  </si>
  <si>
    <t>В схемах и программах развития электроэнергетики субъектов Российской Федерации</t>
  </si>
  <si>
    <t>о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</si>
  <si>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 результате реализации мероприятий в рамках инвестиционного проекта</t>
  </si>
  <si>
    <t>п</t>
  </si>
  <si>
    <t>Карта-схема с отображением планируемого местоположения объектов электроэнергетики</t>
  </si>
  <si>
    <t>1</t>
  </si>
  <si>
    <t>Наименование инвестиционного проекта</t>
  </si>
  <si>
    <t>2</t>
  </si>
  <si>
    <t>Идентификатор проекта</t>
  </si>
  <si>
    <t>Показатель замены трансформаторных мощностей</t>
  </si>
  <si>
    <t>МВ×А</t>
  </si>
  <si>
    <t>Повышение экономической эффективности (мероприятия направленные на снижение эксплуатационных затрат) оказания услуг в сфере электроэнергетики; повышение надежности системы электроснабжения; обеспечение повышенного уровня безопасности при производстве работ; снижение уровня потерь электрической энергии</t>
  </si>
  <si>
    <t>Установка дополнительного элемента оборудования для обеспечения секционирования распределительного устройства</t>
  </si>
  <si>
    <t>фаза А - 388 А, фаза В - 386 А, фаза С - 386 А.</t>
  </si>
  <si>
    <t xml:space="preserve">Реконструкция РУ-0,4кВ и замена трансформаторов  в ТП-2473   М.О. Истринский г.о. д. Новинки к.п. Павлово-2 </t>
  </si>
  <si>
    <t xml:space="preserve">Реконструкция РУ-0,4кВ и замена трансформаторов  в ТП-2473 по адресу: М.О. Истринский г.о. д. Новинки к.п. Павлово-2 ,Демонтаж Т-1,Т-2 400кВа,Монтаж и установка Т-1,Т-2 1000кВа
Прокладка  кабельных перемычек 0,4кВ,Монтаж секции шин 0,4кВ,Демонтаж АВ 0,4кВ  ввод 1, ввод 2,секционный.,Установка и монтаж АВ 0,4кВввод1,ввод2,секционный,Монтаж и опресовка концевых муфт кабельных перемычек 0,4кВ ,Испытание сборных шин 0,4кВ,Пуско - наладочные работы,Усиление площадки металлическим профилем, сварочные работы.
Усиление металлического контура заземления в камерах трансформатора Т-1,Т-2,сварочные работы.
</t>
  </si>
  <si>
    <t>O_N2473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</si>
</sst>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00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166" fontId="1" fillId="0" borderId="0" xfId="0" applyNumberFormat="1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3" fillId="0" borderId="1" xfId="0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/>
    </xf>
    <xf numFmtId="165" fontId="3" fillId="0" borderId="10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5" fontId="3" fillId="0" borderId="10" xfId="0" applyNumberFormat="1" applyFont="1" applyBorder="1" applyAlignment="1">
      <alignment horizontal="center" vertical="center"/>
    </xf>
    <xf numFmtId="165" fontId="3" fillId="0" borderId="11" xfId="0" applyNumberFormat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left" vertical="center" wrapText="1"/>
    </xf>
    <xf numFmtId="2" fontId="3" fillId="0" borderId="11" xfId="0" applyNumberFormat="1" applyFont="1" applyBorder="1" applyAlignment="1">
      <alignment horizontal="left" vertical="center" wrapText="1"/>
    </xf>
    <xf numFmtId="2" fontId="3" fillId="0" borderId="12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145675</xdr:colOff>
      <xdr:row>102</xdr:row>
      <xdr:rowOff>0</xdr:rowOff>
    </xdr:from>
    <xdr:to>
      <xdr:col>15</xdr:col>
      <xdr:colOff>683559</xdr:colOff>
      <xdr:row>102</xdr:row>
      <xdr:rowOff>5161905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DE656A1B-C22F-BC24-2A01-068CF96F4C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675" y="28395706"/>
          <a:ext cx="9894796" cy="516190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0;&#1091;&#1096;&#1085;&#1080;&#1088;_&#1072;\&#1086;&#1073;&#1084;&#1077;&#1085;_&#1092;&#1072;&#1081;&#1083;&#1072;&#1084;&#1080;\bogdanova_a\&#1054;&#1073;&#1084;&#1077;&#1085;_&#1092;&#1072;&#1081;&#1083;&#1072;&#1084;&#1080;\&#1050;&#1086;&#1087;&#1080;&#1103;%20&#1054;&#1058;&#1063;&#1045;&#1058;%20&#1087;&#1088;&#1086;&#1075;&#1085;&#1086;&#1079;%20&#1044;&#1069;%20&#1056;&#106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нэнерго февр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T103"/>
  <sheetViews>
    <sheetView tabSelected="1" view="pageBreakPreview" zoomScale="85" zoomScaleNormal="85" zoomScaleSheetLayoutView="85" workbookViewId="0">
      <selection activeCell="B76" sqref="B76:P76"/>
    </sheetView>
  </sheetViews>
  <sheetFormatPr defaultColWidth="9.140625" defaultRowHeight="15" x14ac:dyDescent="0.25"/>
  <cols>
    <col min="1" max="1" width="2.140625" style="11" customWidth="1"/>
    <col min="2" max="4" width="9.140625" style="11"/>
    <col min="5" max="5" width="13" style="11" customWidth="1"/>
    <col min="6" max="10" width="9.140625" style="11"/>
    <col min="11" max="11" width="13.42578125" style="11" customWidth="1"/>
    <col min="12" max="12" width="11.85546875" style="11" customWidth="1"/>
    <col min="13" max="15" width="9.140625" style="11"/>
    <col min="16" max="16" width="11.42578125" style="11" bestFit="1" customWidth="1"/>
    <col min="17" max="16384" width="9.140625" style="1"/>
  </cols>
  <sheetData>
    <row r="1" spans="1:17" x14ac:dyDescent="0.2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7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7" x14ac:dyDescent="0.25">
      <c r="A3" s="13" t="s">
        <v>0</v>
      </c>
      <c r="B3" s="21" t="s">
        <v>1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13"/>
    </row>
    <row r="4" spans="1:17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</row>
    <row r="5" spans="1:17" ht="31.5" customHeight="1" x14ac:dyDescent="0.25">
      <c r="A5" s="13"/>
      <c r="B5" s="14" t="s">
        <v>62</v>
      </c>
      <c r="C5" s="22" t="s">
        <v>63</v>
      </c>
      <c r="D5" s="22"/>
      <c r="E5" s="22"/>
      <c r="F5" s="22"/>
      <c r="G5" s="22"/>
      <c r="H5" s="22"/>
      <c r="I5" s="23" t="s">
        <v>71</v>
      </c>
      <c r="J5" s="24"/>
      <c r="K5" s="24"/>
      <c r="L5" s="24"/>
      <c r="M5" s="24"/>
      <c r="N5" s="24"/>
      <c r="O5" s="24"/>
      <c r="P5" s="24"/>
    </row>
    <row r="6" spans="1:17" ht="22.5" customHeight="1" x14ac:dyDescent="0.25">
      <c r="B6" s="15" t="s">
        <v>64</v>
      </c>
      <c r="C6" s="22" t="s">
        <v>65</v>
      </c>
      <c r="D6" s="22"/>
      <c r="E6" s="22"/>
      <c r="F6" s="22"/>
      <c r="G6" s="22"/>
      <c r="H6" s="22"/>
      <c r="I6" s="25" t="s">
        <v>73</v>
      </c>
      <c r="J6" s="25"/>
      <c r="K6" s="25"/>
      <c r="L6" s="25"/>
      <c r="M6" s="25"/>
      <c r="N6" s="25"/>
      <c r="O6" s="25"/>
      <c r="P6" s="25"/>
    </row>
    <row r="7" spans="1:17" x14ac:dyDescent="0.25"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  <row r="8" spans="1:17" x14ac:dyDescent="0.25"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1:17" x14ac:dyDescent="0.25">
      <c r="A9" s="11" t="s">
        <v>2</v>
      </c>
      <c r="B9" s="20" t="s">
        <v>3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"/>
    </row>
    <row r="10" spans="1:17" x14ac:dyDescent="0.25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</row>
    <row r="11" spans="1:17" ht="32.25" customHeight="1" x14ac:dyDescent="0.25">
      <c r="B11" s="24" t="s">
        <v>4</v>
      </c>
      <c r="C11" s="24"/>
      <c r="D11" s="24"/>
      <c r="E11" s="25" t="s">
        <v>5</v>
      </c>
      <c r="F11" s="25"/>
      <c r="G11" s="25"/>
      <c r="H11" s="25" t="s">
        <v>6</v>
      </c>
      <c r="I11" s="25"/>
      <c r="J11" s="25" t="s">
        <v>7</v>
      </c>
      <c r="K11" s="25"/>
      <c r="L11" s="25"/>
      <c r="M11" s="25" t="s">
        <v>8</v>
      </c>
      <c r="N11" s="25"/>
      <c r="O11" s="25"/>
      <c r="P11" s="25"/>
      <c r="Q11" s="3"/>
    </row>
    <row r="12" spans="1:17" x14ac:dyDescent="0.25">
      <c r="B12" s="24"/>
      <c r="C12" s="24"/>
      <c r="D12" s="24"/>
      <c r="E12" s="25"/>
      <c r="F12" s="25"/>
      <c r="G12" s="25"/>
      <c r="H12" s="25"/>
      <c r="I12" s="25"/>
      <c r="J12" s="25"/>
      <c r="K12" s="25"/>
      <c r="L12" s="25"/>
      <c r="M12" s="25" t="s">
        <v>9</v>
      </c>
      <c r="N12" s="25"/>
      <c r="O12" s="25" t="s">
        <v>10</v>
      </c>
      <c r="P12" s="25"/>
      <c r="Q12" s="3"/>
    </row>
    <row r="13" spans="1:17" ht="42" customHeight="1" x14ac:dyDescent="0.25">
      <c r="B13" s="28" t="str">
        <f>I5</f>
        <v xml:space="preserve">Реконструкция РУ-0,4кВ и замена трансформаторов  в ТП-2473   М.О. Истринский г.о. д. Новинки к.п. Павлово-2 </v>
      </c>
      <c r="C13" s="29"/>
      <c r="D13" s="30"/>
      <c r="E13" s="37" t="s">
        <v>68</v>
      </c>
      <c r="F13" s="38"/>
      <c r="G13" s="39"/>
      <c r="H13" s="24" t="str">
        <f>B39</f>
        <v>Проектирование</v>
      </c>
      <c r="I13" s="24"/>
      <c r="J13" s="46" t="s">
        <v>69</v>
      </c>
      <c r="K13" s="47"/>
      <c r="L13" s="48"/>
      <c r="M13" s="25">
        <v>2024</v>
      </c>
      <c r="N13" s="25"/>
      <c r="O13" s="25">
        <f>M13</f>
        <v>2024</v>
      </c>
      <c r="P13" s="25"/>
      <c r="Q13" s="3"/>
    </row>
    <row r="14" spans="1:17" ht="48" customHeight="1" x14ac:dyDescent="0.25">
      <c r="B14" s="31"/>
      <c r="C14" s="32"/>
      <c r="D14" s="33"/>
      <c r="E14" s="40"/>
      <c r="F14" s="41"/>
      <c r="G14" s="42"/>
      <c r="H14" s="24" t="str">
        <f>B40</f>
        <v>Закупка оборудования</v>
      </c>
      <c r="I14" s="24"/>
      <c r="J14" s="49"/>
      <c r="K14" s="50"/>
      <c r="L14" s="51"/>
      <c r="M14" s="25">
        <f>M13</f>
        <v>2024</v>
      </c>
      <c r="N14" s="25"/>
      <c r="O14" s="25">
        <f>M14</f>
        <v>2024</v>
      </c>
      <c r="P14" s="25"/>
      <c r="Q14" s="3"/>
    </row>
    <row r="15" spans="1:17" ht="96.75" customHeight="1" x14ac:dyDescent="0.25">
      <c r="B15" s="34"/>
      <c r="C15" s="35"/>
      <c r="D15" s="36"/>
      <c r="E15" s="43"/>
      <c r="F15" s="44"/>
      <c r="G15" s="45"/>
      <c r="H15" s="25" t="str">
        <f>B41</f>
        <v>СМР</v>
      </c>
      <c r="I15" s="25"/>
      <c r="J15" s="52"/>
      <c r="K15" s="53"/>
      <c r="L15" s="54"/>
      <c r="M15" s="25">
        <f>M14</f>
        <v>2024</v>
      </c>
      <c r="N15" s="25"/>
      <c r="O15" s="25">
        <f>M15</f>
        <v>2024</v>
      </c>
      <c r="P15" s="25"/>
      <c r="Q15" s="3"/>
    </row>
    <row r="16" spans="1:17" x14ac:dyDescent="0.25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</row>
    <row r="17" spans="1:17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</row>
    <row r="18" spans="1:17" x14ac:dyDescent="0.25">
      <c r="A18" s="13" t="s">
        <v>11</v>
      </c>
      <c r="B18" s="20" t="s">
        <v>12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"/>
    </row>
    <row r="19" spans="1:17" x14ac:dyDescent="0.25">
      <c r="A19" s="13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2"/>
    </row>
    <row r="20" spans="1:17" x14ac:dyDescent="0.25">
      <c r="A20" s="13"/>
      <c r="B20" s="26" t="s">
        <v>13</v>
      </c>
      <c r="C20" s="26"/>
      <c r="D20" s="26"/>
      <c r="E20" s="26"/>
      <c r="F20" s="26"/>
      <c r="G20" s="26"/>
      <c r="H20" s="26"/>
      <c r="I20" s="27" t="s">
        <v>14</v>
      </c>
      <c r="J20" s="27"/>
      <c r="K20" s="27"/>
      <c r="L20" s="27"/>
      <c r="M20" s="27" t="s">
        <v>15</v>
      </c>
      <c r="N20" s="27"/>
      <c r="O20" s="27"/>
      <c r="P20" s="27"/>
      <c r="Q20" s="4"/>
    </row>
    <row r="21" spans="1:17" ht="30" customHeight="1" x14ac:dyDescent="0.25">
      <c r="A21" s="13"/>
      <c r="B21" s="55" t="s">
        <v>66</v>
      </c>
      <c r="C21" s="56"/>
      <c r="D21" s="56"/>
      <c r="E21" s="56"/>
      <c r="F21" s="56"/>
      <c r="G21" s="56"/>
      <c r="H21" s="57"/>
      <c r="I21" s="24" t="s">
        <v>67</v>
      </c>
      <c r="J21" s="24"/>
      <c r="K21" s="24"/>
      <c r="L21" s="24"/>
      <c r="M21" s="58">
        <v>0.64</v>
      </c>
      <c r="N21" s="24"/>
      <c r="O21" s="24"/>
      <c r="P21" s="24"/>
      <c r="Q21" s="5"/>
    </row>
    <row r="22" spans="1:17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</row>
    <row r="23" spans="1:17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</row>
    <row r="24" spans="1:17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</row>
    <row r="25" spans="1:17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</row>
    <row r="26" spans="1:17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</row>
    <row r="27" spans="1:17" ht="37.5" customHeight="1" x14ac:dyDescent="0.25">
      <c r="A27" s="13" t="s">
        <v>16</v>
      </c>
      <c r="B27" s="59" t="s">
        <v>17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6"/>
    </row>
    <row r="28" spans="1:17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</row>
    <row r="29" spans="1:17" ht="15.75" customHeight="1" x14ac:dyDescent="0.25">
      <c r="A29" s="13"/>
      <c r="B29" s="25" t="s">
        <v>13</v>
      </c>
      <c r="C29" s="25"/>
      <c r="D29" s="25"/>
      <c r="E29" s="24" t="s">
        <v>14</v>
      </c>
      <c r="F29" s="24"/>
      <c r="G29" s="26" t="s">
        <v>15</v>
      </c>
      <c r="H29" s="26"/>
      <c r="I29" s="26"/>
      <c r="J29" s="26"/>
      <c r="K29" s="26"/>
      <c r="L29" s="26"/>
      <c r="M29" s="26"/>
      <c r="N29" s="26"/>
      <c r="O29" s="26"/>
      <c r="P29" s="26"/>
    </row>
    <row r="30" spans="1:17" ht="15.75" customHeight="1" x14ac:dyDescent="0.25">
      <c r="A30" s="13"/>
      <c r="B30" s="25"/>
      <c r="C30" s="25"/>
      <c r="D30" s="25"/>
      <c r="E30" s="24"/>
      <c r="F30" s="24"/>
      <c r="G30" s="26" t="s">
        <v>18</v>
      </c>
      <c r="H30" s="26"/>
      <c r="I30" s="26"/>
      <c r="J30" s="26"/>
      <c r="K30" s="26"/>
      <c r="L30" s="26"/>
      <c r="M30" s="26" t="s">
        <v>19</v>
      </c>
      <c r="N30" s="26"/>
      <c r="O30" s="26"/>
      <c r="P30" s="16" t="s">
        <v>20</v>
      </c>
    </row>
    <row r="31" spans="1:17" ht="46.5" customHeight="1" x14ac:dyDescent="0.25">
      <c r="B31" s="55" t="str">
        <f>B21</f>
        <v>Показатель замены трансформаторных мощностей</v>
      </c>
      <c r="C31" s="56"/>
      <c r="D31" s="57"/>
      <c r="E31" s="25" t="str">
        <f>I21</f>
        <v>МВ×А</v>
      </c>
      <c r="F31" s="25"/>
      <c r="G31" s="60">
        <v>0.62</v>
      </c>
      <c r="H31" s="61"/>
      <c r="I31" s="61"/>
      <c r="J31" s="61"/>
      <c r="K31" s="61"/>
      <c r="L31" s="62"/>
      <c r="M31" s="63">
        <f>M21</f>
        <v>0.64</v>
      </c>
      <c r="N31" s="56"/>
      <c r="O31" s="57"/>
      <c r="P31" s="19">
        <f>M31/G31*100</f>
        <v>103.2258064516129</v>
      </c>
    </row>
    <row r="35" spans="1:18" ht="33.75" customHeight="1" x14ac:dyDescent="0.25">
      <c r="A35" s="13" t="s">
        <v>21</v>
      </c>
      <c r="B35" s="59" t="s">
        <v>22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6"/>
    </row>
    <row r="36" spans="1:18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</row>
    <row r="37" spans="1:18" ht="15.75" customHeight="1" x14ac:dyDescent="0.25">
      <c r="A37" s="13"/>
      <c r="B37" s="25" t="s">
        <v>23</v>
      </c>
      <c r="C37" s="25"/>
      <c r="D37" s="25"/>
      <c r="E37" s="25" t="s">
        <v>24</v>
      </c>
      <c r="F37" s="25"/>
      <c r="G37" s="25"/>
      <c r="H37" s="24" t="s">
        <v>25</v>
      </c>
      <c r="I37" s="24"/>
      <c r="J37" s="25" t="s">
        <v>26</v>
      </c>
      <c r="K37" s="25"/>
      <c r="L37" s="25" t="s">
        <v>27</v>
      </c>
      <c r="M37" s="25"/>
      <c r="N37" s="25"/>
      <c r="O37" s="24" t="s">
        <v>28</v>
      </c>
      <c r="P37" s="24"/>
      <c r="Q37" s="3"/>
      <c r="R37" s="7"/>
    </row>
    <row r="38" spans="1:18" x14ac:dyDescent="0.25">
      <c r="A38" s="13"/>
      <c r="B38" s="25"/>
      <c r="C38" s="25"/>
      <c r="D38" s="25"/>
      <c r="E38" s="25"/>
      <c r="F38" s="25"/>
      <c r="G38" s="25"/>
      <c r="H38" s="24"/>
      <c r="I38" s="24"/>
      <c r="J38" s="25"/>
      <c r="K38" s="25"/>
      <c r="L38" s="25"/>
      <c r="M38" s="25"/>
      <c r="N38" s="25"/>
      <c r="O38" s="24"/>
      <c r="P38" s="24"/>
      <c r="Q38" s="3"/>
    </row>
    <row r="39" spans="1:18" x14ac:dyDescent="0.25">
      <c r="A39" s="13"/>
      <c r="B39" s="26" t="s">
        <v>29</v>
      </c>
      <c r="C39" s="26"/>
      <c r="D39" s="26"/>
      <c r="E39" s="27">
        <f>M14</f>
        <v>2024</v>
      </c>
      <c r="F39" s="27"/>
      <c r="G39" s="27"/>
      <c r="H39" s="64">
        <v>0</v>
      </c>
      <c r="I39" s="64"/>
      <c r="J39" s="65">
        <v>0</v>
      </c>
      <c r="K39" s="66"/>
      <c r="L39" s="64">
        <v>0</v>
      </c>
      <c r="M39" s="64"/>
      <c r="N39" s="64"/>
      <c r="O39" s="67">
        <f>L39+L40+L41</f>
        <v>0</v>
      </c>
      <c r="P39" s="68"/>
      <c r="Q39" s="5"/>
    </row>
    <row r="40" spans="1:18" x14ac:dyDescent="0.25">
      <c r="A40" s="13"/>
      <c r="B40" s="26" t="s">
        <v>30</v>
      </c>
      <c r="C40" s="26"/>
      <c r="D40" s="26"/>
      <c r="E40" s="27">
        <f>E39</f>
        <v>2024</v>
      </c>
      <c r="F40" s="27"/>
      <c r="G40" s="27"/>
      <c r="H40" s="64">
        <v>0</v>
      </c>
      <c r="I40" s="64"/>
      <c r="J40" s="65">
        <v>0</v>
      </c>
      <c r="K40" s="66"/>
      <c r="L40" s="64">
        <v>0</v>
      </c>
      <c r="M40" s="64"/>
      <c r="N40" s="64"/>
      <c r="O40" s="69"/>
      <c r="P40" s="70"/>
      <c r="Q40" s="5"/>
    </row>
    <row r="41" spans="1:18" x14ac:dyDescent="0.25">
      <c r="A41" s="13"/>
      <c r="B41" s="26" t="s">
        <v>31</v>
      </c>
      <c r="C41" s="26"/>
      <c r="D41" s="26"/>
      <c r="E41" s="27">
        <f>E40</f>
        <v>2024</v>
      </c>
      <c r="F41" s="27"/>
      <c r="G41" s="27"/>
      <c r="H41" s="64">
        <v>0</v>
      </c>
      <c r="I41" s="64"/>
      <c r="J41" s="65">
        <f>H41</f>
        <v>0</v>
      </c>
      <c r="K41" s="66"/>
      <c r="L41" s="64">
        <f>J41</f>
        <v>0</v>
      </c>
      <c r="M41" s="64"/>
      <c r="N41" s="64"/>
      <c r="O41" s="71"/>
      <c r="P41" s="72"/>
      <c r="Q41" s="5"/>
    </row>
    <row r="42" spans="1:18" x14ac:dyDescent="0.25">
      <c r="B42" s="74"/>
      <c r="C42" s="74"/>
      <c r="D42" s="74"/>
    </row>
    <row r="45" spans="1:18" x14ac:dyDescent="0.25">
      <c r="A45" s="13" t="s">
        <v>32</v>
      </c>
      <c r="B45" s="20" t="s">
        <v>33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"/>
    </row>
    <row r="46" spans="1:18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</row>
    <row r="47" spans="1:18" ht="15" customHeight="1" x14ac:dyDescent="0.25">
      <c r="A47" s="13"/>
      <c r="B47" s="24" t="s">
        <v>34</v>
      </c>
      <c r="C47" s="24"/>
      <c r="D47" s="24"/>
      <c r="E47" s="24"/>
      <c r="F47" s="24"/>
      <c r="G47" s="24"/>
      <c r="H47" s="24"/>
      <c r="I47" s="24"/>
      <c r="J47" s="24"/>
      <c r="K47" s="24" t="s">
        <v>35</v>
      </c>
      <c r="L47" s="24"/>
      <c r="M47" s="24"/>
      <c r="N47" s="24"/>
      <c r="O47" s="24"/>
      <c r="P47" s="24"/>
      <c r="Q47" s="5"/>
    </row>
    <row r="48" spans="1:18" x14ac:dyDescent="0.25">
      <c r="A48" s="13"/>
      <c r="B48" s="24"/>
      <c r="C48" s="24"/>
      <c r="D48" s="24"/>
      <c r="E48" s="24"/>
      <c r="F48" s="24"/>
      <c r="G48" s="24"/>
      <c r="H48" s="24"/>
      <c r="I48" s="24"/>
      <c r="J48" s="24"/>
      <c r="K48" s="25" t="s">
        <v>36</v>
      </c>
      <c r="L48" s="25"/>
      <c r="M48" s="25"/>
      <c r="N48" s="25" t="s">
        <v>37</v>
      </c>
      <c r="O48" s="25"/>
      <c r="P48" s="25"/>
    </row>
    <row r="49" spans="1:20" ht="126" customHeight="1" x14ac:dyDescent="0.25">
      <c r="A49" s="13"/>
      <c r="B49" s="82" t="s">
        <v>72</v>
      </c>
      <c r="C49" s="83"/>
      <c r="D49" s="83"/>
      <c r="E49" s="83"/>
      <c r="F49" s="83"/>
      <c r="G49" s="83"/>
      <c r="H49" s="83"/>
      <c r="I49" s="83"/>
      <c r="J49" s="84"/>
      <c r="K49" s="79">
        <f>1.27050756+3.93837896</f>
        <v>5.2088865200000001</v>
      </c>
      <c r="L49" s="80"/>
      <c r="M49" s="81"/>
      <c r="N49" s="79">
        <f>O39</f>
        <v>0</v>
      </c>
      <c r="O49" s="80"/>
      <c r="P49" s="81"/>
      <c r="T49" s="8"/>
    </row>
    <row r="53" spans="1:20" ht="15" customHeight="1" x14ac:dyDescent="0.25">
      <c r="A53" s="13" t="s">
        <v>38</v>
      </c>
      <c r="B53" s="75" t="s">
        <v>39</v>
      </c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</row>
    <row r="54" spans="1:20" x14ac:dyDescent="0.25">
      <c r="A54" s="13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</row>
    <row r="55" spans="1:20" x14ac:dyDescent="0.25">
      <c r="A55" s="13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</row>
    <row r="56" spans="1:20" x14ac:dyDescent="0.25">
      <c r="A56" s="13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</row>
    <row r="57" spans="1:20" x14ac:dyDescent="0.25">
      <c r="A57" s="13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</row>
    <row r="58" spans="1:20" x14ac:dyDescent="0.25">
      <c r="A58" s="13"/>
      <c r="B58" s="76" t="s">
        <v>40</v>
      </c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8"/>
    </row>
    <row r="59" spans="1:20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</row>
    <row r="60" spans="1:20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</row>
    <row r="61" spans="1:20" ht="40.5" customHeight="1" x14ac:dyDescent="0.25">
      <c r="A61" s="13" t="s">
        <v>41</v>
      </c>
      <c r="B61" s="73" t="s">
        <v>42</v>
      </c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6"/>
    </row>
    <row r="62" spans="1:20" x14ac:dyDescent="0.25">
      <c r="A62" s="13"/>
      <c r="B62" s="26" t="s">
        <v>40</v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</row>
    <row r="63" spans="1:20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</row>
    <row r="64" spans="1:20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</row>
    <row r="65" spans="1:17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</row>
    <row r="66" spans="1:17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</row>
    <row r="67" spans="1:17" ht="32.25" customHeight="1" x14ac:dyDescent="0.25">
      <c r="A67" s="13" t="s">
        <v>43</v>
      </c>
      <c r="B67" s="73" t="s">
        <v>44</v>
      </c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6"/>
    </row>
    <row r="68" spans="1:17" x14ac:dyDescent="0.25"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5"/>
    </row>
    <row r="71" spans="1:17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</row>
    <row r="72" spans="1:17" x14ac:dyDescent="0.25">
      <c r="A72" s="13" t="s">
        <v>45</v>
      </c>
      <c r="B72" s="86" t="s">
        <v>46</v>
      </c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9"/>
    </row>
    <row r="73" spans="1:17" x14ac:dyDescent="0.25">
      <c r="A73" s="13"/>
      <c r="B73" s="87">
        <v>0.78</v>
      </c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</row>
    <row r="74" spans="1:17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</row>
    <row r="75" spans="1:17" ht="50.25" customHeight="1" x14ac:dyDescent="0.25">
      <c r="A75" s="13" t="s">
        <v>47</v>
      </c>
      <c r="B75" s="88" t="s">
        <v>48</v>
      </c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90"/>
    </row>
    <row r="76" spans="1:17" x14ac:dyDescent="0.25">
      <c r="A76" s="13"/>
      <c r="B76" s="26" t="s">
        <v>70</v>
      </c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</row>
    <row r="77" spans="1:17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</row>
    <row r="78" spans="1:17" x14ac:dyDescent="0.25">
      <c r="A78" s="13" t="s">
        <v>49</v>
      </c>
      <c r="B78" s="20" t="s">
        <v>50</v>
      </c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"/>
    </row>
    <row r="79" spans="1:17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</row>
    <row r="80" spans="1:17" x14ac:dyDescent="0.25">
      <c r="A80" s="13"/>
      <c r="B80" s="26" t="s">
        <v>51</v>
      </c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5"/>
    </row>
    <row r="81" spans="1:17" x14ac:dyDescent="0.25">
      <c r="A81" s="13"/>
      <c r="B81" s="26" t="s">
        <v>52</v>
      </c>
      <c r="C81" s="26"/>
      <c r="D81" s="26"/>
      <c r="E81" s="26"/>
      <c r="F81" s="26"/>
      <c r="G81" s="26"/>
      <c r="H81" s="26"/>
      <c r="I81" s="26"/>
      <c r="J81" s="26"/>
      <c r="K81" s="26" t="s">
        <v>53</v>
      </c>
      <c r="L81" s="26"/>
      <c r="M81" s="26"/>
      <c r="N81" s="26"/>
      <c r="O81" s="26"/>
      <c r="P81" s="26"/>
      <c r="Q81" s="5"/>
    </row>
    <row r="82" spans="1:17" x14ac:dyDescent="0.25">
      <c r="A82" s="13"/>
      <c r="B82" s="26">
        <v>0</v>
      </c>
      <c r="C82" s="26"/>
      <c r="D82" s="26"/>
      <c r="E82" s="26"/>
      <c r="F82" s="26"/>
      <c r="G82" s="26"/>
      <c r="H82" s="26"/>
      <c r="I82" s="26"/>
      <c r="J82" s="26"/>
      <c r="K82" s="26">
        <v>520</v>
      </c>
      <c r="L82" s="26"/>
      <c r="M82" s="26"/>
      <c r="N82" s="26"/>
      <c r="O82" s="26"/>
      <c r="P82" s="26"/>
      <c r="Q82" s="5"/>
    </row>
    <row r="86" spans="1:17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</row>
    <row r="87" spans="1:17" x14ac:dyDescent="0.25">
      <c r="A87" s="13" t="s">
        <v>54</v>
      </c>
      <c r="B87" s="20" t="s">
        <v>55</v>
      </c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"/>
    </row>
    <row r="88" spans="1:17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</row>
    <row r="89" spans="1:17" ht="31.5" customHeight="1" x14ac:dyDescent="0.25">
      <c r="A89" s="13"/>
      <c r="B89" s="24" t="s">
        <v>56</v>
      </c>
      <c r="C89" s="24"/>
      <c r="D89" s="24"/>
      <c r="E89" s="24"/>
      <c r="F89" s="24"/>
      <c r="G89" s="24"/>
      <c r="H89" s="24"/>
      <c r="I89" s="24"/>
      <c r="J89" s="24" t="s">
        <v>57</v>
      </c>
      <c r="K89" s="24"/>
      <c r="L89" s="24"/>
      <c r="M89" s="24"/>
      <c r="N89" s="24"/>
      <c r="O89" s="24"/>
      <c r="P89" s="24"/>
      <c r="Q89" s="10"/>
    </row>
    <row r="90" spans="1:17" x14ac:dyDescent="0.25">
      <c r="A90" s="13"/>
      <c r="B90" s="25" t="s">
        <v>40</v>
      </c>
      <c r="C90" s="25"/>
      <c r="D90" s="25"/>
      <c r="E90" s="25"/>
      <c r="F90" s="25"/>
      <c r="G90" s="25"/>
      <c r="H90" s="25"/>
      <c r="I90" s="25"/>
      <c r="J90" s="25" t="s">
        <v>40</v>
      </c>
      <c r="K90" s="25"/>
      <c r="L90" s="25"/>
      <c r="M90" s="25"/>
      <c r="N90" s="25"/>
      <c r="O90" s="25"/>
      <c r="P90" s="25"/>
      <c r="Q90" s="5"/>
    </row>
    <row r="91" spans="1:17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</row>
    <row r="92" spans="1:17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</row>
    <row r="93" spans="1:17" ht="74.25" customHeight="1" x14ac:dyDescent="0.25">
      <c r="A93" s="13" t="s">
        <v>58</v>
      </c>
      <c r="B93" s="88" t="s">
        <v>59</v>
      </c>
      <c r="C93" s="89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90"/>
    </row>
    <row r="94" spans="1:17" x14ac:dyDescent="0.25">
      <c r="A94" s="13"/>
      <c r="B94" s="26" t="s">
        <v>40</v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</row>
    <row r="95" spans="1:17" x14ac:dyDescent="0.25">
      <c r="A95" s="13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</row>
    <row r="96" spans="1:17" x14ac:dyDescent="0.25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</row>
    <row r="97" spans="1:16" x14ac:dyDescent="0.25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</row>
    <row r="98" spans="1:16" x14ac:dyDescent="0.25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</row>
    <row r="99" spans="1:16" x14ac:dyDescent="0.25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</row>
    <row r="100" spans="1:16" x14ac:dyDescent="0.25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</row>
    <row r="101" spans="1:16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</row>
    <row r="102" spans="1:16" x14ac:dyDescent="0.25">
      <c r="A102" s="13" t="s">
        <v>60</v>
      </c>
      <c r="B102" s="88" t="s">
        <v>61</v>
      </c>
      <c r="C102" s="89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89"/>
      <c r="O102" s="89"/>
      <c r="P102" s="90"/>
    </row>
    <row r="103" spans="1:16" ht="407.25" customHeight="1" x14ac:dyDescent="0.25"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</row>
  </sheetData>
  <mergeCells count="99">
    <mergeCell ref="B94:P94"/>
    <mergeCell ref="B102:P102"/>
    <mergeCell ref="B103:P103"/>
    <mergeCell ref="B87:P87"/>
    <mergeCell ref="B89:I89"/>
    <mergeCell ref="J89:P89"/>
    <mergeCell ref="B90:I90"/>
    <mergeCell ref="J90:P90"/>
    <mergeCell ref="B93:P93"/>
    <mergeCell ref="B82:J82"/>
    <mergeCell ref="K82:P82"/>
    <mergeCell ref="B62:P62"/>
    <mergeCell ref="B67:P67"/>
    <mergeCell ref="B68:P68"/>
    <mergeCell ref="B72:P72"/>
    <mergeCell ref="B73:P73"/>
    <mergeCell ref="B75:P75"/>
    <mergeCell ref="B76:P76"/>
    <mergeCell ref="B78:P78"/>
    <mergeCell ref="B80:P80"/>
    <mergeCell ref="B81:J81"/>
    <mergeCell ref="K81:P81"/>
    <mergeCell ref="B61:P61"/>
    <mergeCell ref="B42:D42"/>
    <mergeCell ref="B45:P45"/>
    <mergeCell ref="B53:P57"/>
    <mergeCell ref="B58:P58"/>
    <mergeCell ref="N48:P48"/>
    <mergeCell ref="K48:M48"/>
    <mergeCell ref="K49:M49"/>
    <mergeCell ref="N49:P49"/>
    <mergeCell ref="B49:J49"/>
    <mergeCell ref="B47:J48"/>
    <mergeCell ref="K47:P47"/>
    <mergeCell ref="L40:N40"/>
    <mergeCell ref="B41:D41"/>
    <mergeCell ref="E41:G41"/>
    <mergeCell ref="H41:I41"/>
    <mergeCell ref="J41:K41"/>
    <mergeCell ref="L41:N41"/>
    <mergeCell ref="O37:P38"/>
    <mergeCell ref="B39:D39"/>
    <mergeCell ref="E39:G39"/>
    <mergeCell ref="H39:I39"/>
    <mergeCell ref="J39:K39"/>
    <mergeCell ref="L39:N39"/>
    <mergeCell ref="O39:P41"/>
    <mergeCell ref="B40:D40"/>
    <mergeCell ref="E40:G40"/>
    <mergeCell ref="H40:I40"/>
    <mergeCell ref="B37:D38"/>
    <mergeCell ref="E37:G38"/>
    <mergeCell ref="H37:I38"/>
    <mergeCell ref="J37:K38"/>
    <mergeCell ref="L37:N38"/>
    <mergeCell ref="J40:K40"/>
    <mergeCell ref="B31:D31"/>
    <mergeCell ref="E31:F31"/>
    <mergeCell ref="G31:L31"/>
    <mergeCell ref="M31:O31"/>
    <mergeCell ref="B35:P35"/>
    <mergeCell ref="B21:H21"/>
    <mergeCell ref="I21:L21"/>
    <mergeCell ref="M21:P21"/>
    <mergeCell ref="B27:P27"/>
    <mergeCell ref="B29:D30"/>
    <mergeCell ref="E29:F30"/>
    <mergeCell ref="G29:P29"/>
    <mergeCell ref="G30:L30"/>
    <mergeCell ref="M30:O30"/>
    <mergeCell ref="M15:N15"/>
    <mergeCell ref="O15:P15"/>
    <mergeCell ref="B18:P18"/>
    <mergeCell ref="B20:H20"/>
    <mergeCell ref="I20:L20"/>
    <mergeCell ref="M20:P20"/>
    <mergeCell ref="B13:D15"/>
    <mergeCell ref="E13:G15"/>
    <mergeCell ref="H13:I13"/>
    <mergeCell ref="J13:L15"/>
    <mergeCell ref="M13:N13"/>
    <mergeCell ref="O13:P13"/>
    <mergeCell ref="H14:I14"/>
    <mergeCell ref="M14:N14"/>
    <mergeCell ref="O14:P14"/>
    <mergeCell ref="H15:I15"/>
    <mergeCell ref="B11:D12"/>
    <mergeCell ref="E11:G12"/>
    <mergeCell ref="H11:I12"/>
    <mergeCell ref="J11:L12"/>
    <mergeCell ref="M11:P11"/>
    <mergeCell ref="M12:N12"/>
    <mergeCell ref="O12:P12"/>
    <mergeCell ref="B9:P9"/>
    <mergeCell ref="B3:O3"/>
    <mergeCell ref="C5:H5"/>
    <mergeCell ref="I5:P5"/>
    <mergeCell ref="C6:H6"/>
    <mergeCell ref="I6:P6"/>
  </mergeCells>
  <printOptions horizontalCentered="1"/>
  <pageMargins left="0.70866141732283472" right="0.31496062992125984" top="0.74803149606299213" bottom="0.35433070866141736" header="0.31496062992125984" footer="0.31496062992125984"/>
  <pageSetup paperSize="9" scale="6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O_N2473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Челядина</dc:creator>
  <cp:lastModifiedBy>Горюнова Татьяна Сергеевна</cp:lastModifiedBy>
  <cp:lastPrinted>2022-02-02T10:46:30Z</cp:lastPrinted>
  <dcterms:created xsi:type="dcterms:W3CDTF">2019-02-27T07:48:51Z</dcterms:created>
  <dcterms:modified xsi:type="dcterms:W3CDTF">2024-04-26T10:22:02Z</dcterms:modified>
</cp:coreProperties>
</file>